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52" windowHeight="9555"/>
  </bookViews>
  <sheets>
    <sheet name="C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<sst xmlns="http://schemas.openxmlformats.org/spreadsheetml/2006/main" count="57" uniqueCount="21">
  <si>
    <t>Experiment: 20250529-TYQ  Selected Filter: SYBR Green I / HRM Dye (465-510)</t>
  </si>
  <si>
    <t>Include</t>
  </si>
  <si>
    <t>Name</t>
  </si>
  <si>
    <t>Cp</t>
  </si>
  <si>
    <t>内参平均值</t>
  </si>
  <si>
    <t>△CT</t>
  </si>
  <si>
    <t>△CT均值</t>
  </si>
  <si>
    <t>△△CT</t>
  </si>
  <si>
    <t>2^-△△CT</t>
  </si>
  <si>
    <t>H-siNC-GAPDH</t>
  </si>
  <si>
    <t>H-siNC-TAGLN2</t>
  </si>
  <si>
    <t>H-si-1-GAPDH</t>
  </si>
  <si>
    <t>H-si-1-TAGLN2</t>
  </si>
  <si>
    <t>H-si-2-GAPDH</t>
  </si>
  <si>
    <t>H-si-2-TAGLN2</t>
  </si>
  <si>
    <t>S-siNC-GAPDH</t>
  </si>
  <si>
    <t>S-siNC-TAGLN2</t>
  </si>
  <si>
    <t>S-si-1-GAPDH</t>
  </si>
  <si>
    <t>S-si-1-TAGLN2</t>
  </si>
  <si>
    <t>S-si-2-GAPDH</t>
  </si>
  <si>
    <t>S-si-2-TAGLN2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</si>
</sst>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0" fontId="0" fillId="0" borderId="0" xfId="0" applyFill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5"/>
  <sheetViews>
    <sheetView tabSelected="1" zoomScaleSheetLayoutView="60" topLeftCell="A43" workbookViewId="0">
      <selection activeCell="A56" sqref="$A56:$XFD64"/>
    </sheetView>
  </sheetViews>
  <sheetFormatPr defaultColWidth="9.55752212389381" defaultRowHeight="13.5" outlineLevelCol="7"/>
  <cols>
    <col min="2" max="2" width="20.646017699115" customWidth="1"/>
    <col min="4" max="4" width="13.283185840708" customWidth="1"/>
    <col min="8" max="8" width="12.7964601769912"/>
  </cols>
  <sheetData>
    <row r="1" spans="1:1">
      <c r="A1" t="s">
        <v>0</v>
      </c>
    </row>
    <row r="2" spans="1:8">
      <c r="A2" t="s">
        <v>1</v>
      </c>
      <c r="B2" t="s">
        <v>2</v>
      </c>
      <c r="C2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</row>
    <row r="3" customFormat="1" spans="1:4">
      <c r="A3" t="b">
        <v>1</v>
      </c>
      <c r="B3" t="s">
        <v>9</v>
      </c>
      <c r="C3">
        <v>14.89</v>
      </c>
      <c r="D3">
        <f>AVERAGE(C3:C6)</f>
        <v>14.9125</v>
      </c>
    </row>
    <row r="4" customFormat="1" spans="1:3">
      <c r="A4" t="b">
        <v>1</v>
      </c>
      <c r="B4" t="s">
        <v>9</v>
      </c>
      <c r="C4">
        <v>14.94</v>
      </c>
    </row>
    <row r="5" customFormat="1" spans="1:3">
      <c r="A5" t="b">
        <v>1</v>
      </c>
      <c r="B5" t="s">
        <v>9</v>
      </c>
      <c r="C5">
        <v>14.9</v>
      </c>
    </row>
    <row r="6" customFormat="1" spans="1:3">
      <c r="A6" t="b">
        <v>1</v>
      </c>
      <c r="B6" t="s">
        <v>9</v>
      </c>
      <c r="C6">
        <v>14.92</v>
      </c>
    </row>
    <row r="7" customFormat="1" spans="1:8">
      <c r="A7" t="b">
        <v>1</v>
      </c>
      <c r="B7" t="s">
        <v>10</v>
      </c>
      <c r="C7">
        <v>18.83</v>
      </c>
      <c r="D7">
        <v>14.9125</v>
      </c>
      <c r="E7">
        <f>C7-D7</f>
        <v>3.9175</v>
      </c>
      <c r="F7">
        <f>AVERAGE(E7:E10)</f>
        <v>3.935</v>
      </c>
      <c r="G7">
        <f>E7-F7</f>
        <v>-0.017500000000001</v>
      </c>
      <c r="H7">
        <f>POWER(2,-G7)</f>
        <v>1.01220394339916</v>
      </c>
    </row>
    <row r="8" customFormat="1" spans="1:8">
      <c r="A8" t="b">
        <v>1</v>
      </c>
      <c r="B8" t="s">
        <v>10</v>
      </c>
      <c r="C8">
        <v>18.83</v>
      </c>
      <c r="D8">
        <v>14.9125</v>
      </c>
      <c r="E8">
        <f>C8-D8</f>
        <v>3.9175</v>
      </c>
      <c r="F8">
        <v>3.935</v>
      </c>
      <c r="G8">
        <f>E8-F8</f>
        <v>-0.017500000000001</v>
      </c>
      <c r="H8">
        <f>POWER(2,-G8)</f>
        <v>1.01220394339916</v>
      </c>
    </row>
    <row r="9" customFormat="1" spans="1:8">
      <c r="A9" t="b">
        <v>1</v>
      </c>
      <c r="B9" t="s">
        <v>10</v>
      </c>
      <c r="C9">
        <v>18.86</v>
      </c>
      <c r="D9">
        <v>14.9125</v>
      </c>
      <c r="E9">
        <f>C9-D9</f>
        <v>3.9475</v>
      </c>
      <c r="F9">
        <v>3.935</v>
      </c>
      <c r="G9">
        <f>E9-F9</f>
        <v>0.0125000000000002</v>
      </c>
      <c r="H9">
        <f>POWER(2,-G9)</f>
        <v>0.991373087462662</v>
      </c>
    </row>
    <row r="10" customFormat="1" spans="1:8">
      <c r="A10" t="b">
        <v>1</v>
      </c>
      <c r="B10" t="s">
        <v>10</v>
      </c>
      <c r="C10">
        <v>18.87</v>
      </c>
      <c r="D10">
        <v>14.9125</v>
      </c>
      <c r="E10">
        <f>C10-D10</f>
        <v>3.9575</v>
      </c>
      <c r="F10">
        <v>3.935</v>
      </c>
      <c r="G10">
        <f>E10-F10</f>
        <v>0.0225000000000017</v>
      </c>
      <c r="H10">
        <f>POWER(2,-G10)</f>
        <v>0.984525173337413</v>
      </c>
    </row>
    <row r="11" spans="4:6">
      <c r="D11" s="1"/>
      <c r="F11" s="1"/>
    </row>
    <row r="12" spans="1:4">
      <c r="A12" t="b">
        <v>1</v>
      </c>
      <c r="B12" t="s">
        <v>11</v>
      </c>
      <c r="C12">
        <v>14.28</v>
      </c>
      <c r="D12">
        <f>AVERAGE(C12:C15)</f>
        <v>14.265</v>
      </c>
    </row>
    <row r="13" spans="1:3">
      <c r="A13" t="b">
        <v>1</v>
      </c>
      <c r="B13" t="s">
        <v>11</v>
      </c>
      <c r="C13">
        <v>14.32</v>
      </c>
    </row>
    <row r="14" spans="1:3">
      <c r="A14" t="b">
        <v>1</v>
      </c>
      <c r="B14" t="s">
        <v>11</v>
      </c>
      <c r="C14">
        <v>14.21</v>
      </c>
    </row>
    <row r="15" spans="1:3">
      <c r="A15" t="b">
        <v>1</v>
      </c>
      <c r="B15" t="s">
        <v>11</v>
      </c>
      <c r="C15">
        <v>14.25</v>
      </c>
    </row>
    <row r="16" spans="1:8">
      <c r="A16" t="b">
        <v>1</v>
      </c>
      <c r="B16" t="s">
        <v>12</v>
      </c>
      <c r="C16">
        <v>20.72</v>
      </c>
      <c r="D16">
        <v>14.265</v>
      </c>
      <c r="E16">
        <f t="shared" ref="E11:E19" si="0">C16-D16</f>
        <v>6.455</v>
      </c>
      <c r="F16">
        <v>3.935</v>
      </c>
      <c r="G16">
        <f t="shared" ref="G11:G19" si="1">E16-F16</f>
        <v>2.52</v>
      </c>
      <c r="H16">
        <f t="shared" ref="H11:H19" si="2">POWER(2,-G16)</f>
        <v>0.174342958293801</v>
      </c>
    </row>
    <row r="17" spans="1:8">
      <c r="A17" t="b">
        <v>1</v>
      </c>
      <c r="B17" t="s">
        <v>12</v>
      </c>
      <c r="C17">
        <v>20.77</v>
      </c>
      <c r="D17">
        <v>14.265</v>
      </c>
      <c r="E17">
        <f t="shared" si="0"/>
        <v>6.505</v>
      </c>
      <c r="F17">
        <v>3.935</v>
      </c>
      <c r="G17">
        <f t="shared" si="1"/>
        <v>2.57</v>
      </c>
      <c r="H17">
        <f t="shared" si="2"/>
        <v>0.168404197108211</v>
      </c>
    </row>
    <row r="18" spans="1:8">
      <c r="A18" t="b">
        <v>1</v>
      </c>
      <c r="B18" t="s">
        <v>12</v>
      </c>
      <c r="C18">
        <v>20.69</v>
      </c>
      <c r="D18">
        <v>14.265</v>
      </c>
      <c r="E18">
        <f t="shared" si="0"/>
        <v>6.425</v>
      </c>
      <c r="F18">
        <v>3.935</v>
      </c>
      <c r="G18">
        <f t="shared" si="1"/>
        <v>2.49</v>
      </c>
      <c r="H18">
        <f t="shared" si="2"/>
        <v>0.178006274449634</v>
      </c>
    </row>
    <row r="19" spans="1:8">
      <c r="A19" t="b">
        <v>1</v>
      </c>
      <c r="B19" t="s">
        <v>12</v>
      </c>
      <c r="C19">
        <v>20.7</v>
      </c>
      <c r="D19">
        <v>14.265</v>
      </c>
      <c r="E19">
        <f t="shared" si="0"/>
        <v>6.435</v>
      </c>
      <c r="F19">
        <v>3.935</v>
      </c>
      <c r="G19">
        <f t="shared" si="1"/>
        <v>2.5</v>
      </c>
      <c r="H19">
        <f t="shared" si="2"/>
        <v>0.176776695296637</v>
      </c>
    </row>
    <row r="21" spans="1:4">
      <c r="A21" t="b">
        <v>1</v>
      </c>
      <c r="B21" t="s">
        <v>13</v>
      </c>
      <c r="C21">
        <v>14.95</v>
      </c>
      <c r="D21">
        <f>AVERAGE(C21:C24)</f>
        <v>14.9725</v>
      </c>
    </row>
    <row r="22" spans="1:3">
      <c r="A22" t="b">
        <v>1</v>
      </c>
      <c r="B22" t="s">
        <v>13</v>
      </c>
      <c r="C22">
        <v>14.98</v>
      </c>
    </row>
    <row r="23" spans="1:3">
      <c r="A23" t="b">
        <v>1</v>
      </c>
      <c r="B23" t="s">
        <v>13</v>
      </c>
      <c r="C23">
        <v>14.99</v>
      </c>
    </row>
    <row r="24" spans="1:3">
      <c r="A24" t="b">
        <v>1</v>
      </c>
      <c r="B24" t="s">
        <v>13</v>
      </c>
      <c r="C24">
        <v>14.97</v>
      </c>
    </row>
    <row r="25" spans="1:8">
      <c r="A25" t="b">
        <v>1</v>
      </c>
      <c r="B25" t="s">
        <v>14</v>
      </c>
      <c r="C25">
        <v>21.21</v>
      </c>
      <c r="D25">
        <v>14.9725</v>
      </c>
      <c r="E25">
        <f t="shared" ref="E20:E28" si="3">C25-D25</f>
        <v>6.2375</v>
      </c>
      <c r="F25">
        <v>3.935</v>
      </c>
      <c r="G25">
        <f t="shared" ref="G20:G28" si="4">E25-F25</f>
        <v>2.3025</v>
      </c>
      <c r="H25">
        <f t="shared" ref="H20:H28" si="5">POWER(2,-G25)</f>
        <v>0.202711522258623</v>
      </c>
    </row>
    <row r="26" spans="1:8">
      <c r="A26" t="b">
        <v>1</v>
      </c>
      <c r="B26" t="s">
        <v>14</v>
      </c>
      <c r="C26">
        <v>21.21</v>
      </c>
      <c r="D26">
        <v>14.9725</v>
      </c>
      <c r="E26">
        <f t="shared" si="3"/>
        <v>6.2375</v>
      </c>
      <c r="F26">
        <v>3.935</v>
      </c>
      <c r="G26">
        <f t="shared" si="4"/>
        <v>2.3025</v>
      </c>
      <c r="H26">
        <f t="shared" si="5"/>
        <v>0.202711522258623</v>
      </c>
    </row>
    <row r="27" spans="1:8">
      <c r="A27" t="b">
        <v>1</v>
      </c>
      <c r="B27" t="s">
        <v>14</v>
      </c>
      <c r="C27">
        <v>21.19</v>
      </c>
      <c r="D27">
        <v>14.9725</v>
      </c>
      <c r="E27">
        <f t="shared" si="3"/>
        <v>6.2175</v>
      </c>
      <c r="F27">
        <v>3.935</v>
      </c>
      <c r="G27">
        <f t="shared" si="4"/>
        <v>2.2825</v>
      </c>
      <c r="H27">
        <f t="shared" si="5"/>
        <v>0.205541269656799</v>
      </c>
    </row>
    <row r="28" spans="1:8">
      <c r="A28" t="b">
        <v>1</v>
      </c>
      <c r="B28" t="s">
        <v>14</v>
      </c>
      <c r="C28">
        <v>21.17</v>
      </c>
      <c r="D28">
        <v>14.9725</v>
      </c>
      <c r="E28">
        <f t="shared" si="3"/>
        <v>6.1975</v>
      </c>
      <c r="F28">
        <v>3.935</v>
      </c>
      <c r="G28">
        <f t="shared" si="4"/>
        <v>2.2625</v>
      </c>
      <c r="H28">
        <f t="shared" si="5"/>
        <v>0.20841051885659</v>
      </c>
    </row>
    <row r="30" customFormat="1" spans="1:4">
      <c r="A30" t="b">
        <v>1</v>
      </c>
      <c r="B30" t="s">
        <v>15</v>
      </c>
      <c r="C30">
        <v>14.13</v>
      </c>
      <c r="D30">
        <f>AVERAGE(C30:C33)</f>
        <v>14.1475</v>
      </c>
    </row>
    <row r="31" customFormat="1" spans="1:3">
      <c r="A31" t="b">
        <v>1</v>
      </c>
      <c r="B31" t="s">
        <v>15</v>
      </c>
      <c r="C31">
        <v>14.16</v>
      </c>
    </row>
    <row r="32" customFormat="1" spans="1:3">
      <c r="A32" t="b">
        <v>1</v>
      </c>
      <c r="B32" t="s">
        <v>15</v>
      </c>
      <c r="C32">
        <v>14.16</v>
      </c>
    </row>
    <row r="33" customFormat="1" spans="1:3">
      <c r="A33" t="b">
        <v>1</v>
      </c>
      <c r="B33" t="s">
        <v>15</v>
      </c>
      <c r="C33">
        <v>14.14</v>
      </c>
    </row>
    <row r="34" customFormat="1" spans="1:8">
      <c r="A34" t="b">
        <v>1</v>
      </c>
      <c r="B34" t="s">
        <v>16</v>
      </c>
      <c r="C34">
        <v>16.17</v>
      </c>
      <c r="D34">
        <v>14.1475</v>
      </c>
      <c r="E34">
        <f t="shared" ref="E29:E37" si="6">C34-D34</f>
        <v>2.0225</v>
      </c>
      <c r="F34">
        <f>AVERAGE(E34:E37)</f>
        <v>2.035</v>
      </c>
      <c r="G34">
        <f>E34-F34</f>
        <v>-0.0124999999999993</v>
      </c>
      <c r="H34">
        <f>POWER(2,-G34)</f>
        <v>1.0087019837904</v>
      </c>
    </row>
    <row r="35" customFormat="1" spans="1:8">
      <c r="A35" t="b">
        <v>1</v>
      </c>
      <c r="B35" t="s">
        <v>16</v>
      </c>
      <c r="C35">
        <v>16.19</v>
      </c>
      <c r="D35">
        <v>14.1475</v>
      </c>
      <c r="E35">
        <f t="shared" si="6"/>
        <v>2.0425</v>
      </c>
      <c r="F35">
        <v>2.035</v>
      </c>
      <c r="G35">
        <f>E35-F35</f>
        <v>0.00750000000000028</v>
      </c>
      <c r="H35">
        <f>POWER(2,-G35)</f>
        <v>0.994814885501422</v>
      </c>
    </row>
    <row r="36" customFormat="1" spans="1:8">
      <c r="A36" t="b">
        <v>1</v>
      </c>
      <c r="B36" t="s">
        <v>16</v>
      </c>
      <c r="C36">
        <v>16.19</v>
      </c>
      <c r="D36">
        <v>14.1475</v>
      </c>
      <c r="E36">
        <f t="shared" si="6"/>
        <v>2.0425</v>
      </c>
      <c r="F36">
        <v>2.035</v>
      </c>
      <c r="G36">
        <f>E36-F36</f>
        <v>0.00750000000000028</v>
      </c>
      <c r="H36">
        <f>POWER(2,-G36)</f>
        <v>0.994814885501422</v>
      </c>
    </row>
    <row r="37" customFormat="1" spans="1:8">
      <c r="A37" t="b">
        <v>1</v>
      </c>
      <c r="B37" t="s">
        <v>16</v>
      </c>
      <c r="C37">
        <v>16.18</v>
      </c>
      <c r="D37">
        <v>14.1475</v>
      </c>
      <c r="E37">
        <f t="shared" si="6"/>
        <v>2.0325</v>
      </c>
      <c r="F37">
        <v>2.035</v>
      </c>
      <c r="G37">
        <f>E37-F37</f>
        <v>-0.00250000000000128</v>
      </c>
      <c r="H37">
        <f>POWER(2,-G37)</f>
        <v>1.0017343702347</v>
      </c>
    </row>
    <row r="39" spans="1:4">
      <c r="A39" t="b">
        <v>1</v>
      </c>
      <c r="B39" t="s">
        <v>17</v>
      </c>
      <c r="C39">
        <v>14.99</v>
      </c>
      <c r="D39">
        <f>AVERAGE(C39:C42)</f>
        <v>14.96</v>
      </c>
    </row>
    <row r="40" spans="1:3">
      <c r="A40" t="b">
        <v>1</v>
      </c>
      <c r="B40" t="s">
        <v>17</v>
      </c>
      <c r="C40">
        <v>14.94</v>
      </c>
    </row>
    <row r="41" spans="1:3">
      <c r="A41" t="b">
        <v>1</v>
      </c>
      <c r="B41" t="s">
        <v>17</v>
      </c>
      <c r="C41">
        <v>14.97</v>
      </c>
    </row>
    <row r="42" spans="1:3">
      <c r="A42" t="b">
        <v>1</v>
      </c>
      <c r="B42" t="s">
        <v>17</v>
      </c>
      <c r="C42">
        <v>14.94</v>
      </c>
    </row>
    <row r="43" spans="1:8">
      <c r="A43" t="b">
        <v>1</v>
      </c>
      <c r="B43" t="s">
        <v>18</v>
      </c>
      <c r="C43">
        <v>18.29</v>
      </c>
      <c r="D43">
        <v>14.96</v>
      </c>
      <c r="E43">
        <f t="shared" ref="E38:E46" si="7">C43-D43</f>
        <v>3.33</v>
      </c>
      <c r="F43">
        <v>2.035</v>
      </c>
      <c r="G43">
        <f t="shared" ref="G38:G46" si="8">E43-F43</f>
        <v>1.295</v>
      </c>
      <c r="H43">
        <f t="shared" ref="H38:H46" si="9">POWER(2,-G43)</f>
        <v>0.407536166201313</v>
      </c>
    </row>
    <row r="44" spans="1:8">
      <c r="A44" t="b">
        <v>1</v>
      </c>
      <c r="B44" t="s">
        <v>18</v>
      </c>
      <c r="C44">
        <v>18.28</v>
      </c>
      <c r="D44">
        <v>14.96</v>
      </c>
      <c r="E44">
        <f t="shared" si="7"/>
        <v>3.32</v>
      </c>
      <c r="F44">
        <v>2.035</v>
      </c>
      <c r="G44">
        <f t="shared" si="8"/>
        <v>1.285</v>
      </c>
      <c r="H44">
        <f t="shared" si="9"/>
        <v>0.410370804405249</v>
      </c>
    </row>
    <row r="45" spans="1:8">
      <c r="A45" t="b">
        <v>1</v>
      </c>
      <c r="B45" t="s">
        <v>18</v>
      </c>
      <c r="C45">
        <v>18.28</v>
      </c>
      <c r="D45">
        <v>14.96</v>
      </c>
      <c r="E45">
        <f t="shared" si="7"/>
        <v>3.32</v>
      </c>
      <c r="F45">
        <v>2.035</v>
      </c>
      <c r="G45">
        <f t="shared" si="8"/>
        <v>1.285</v>
      </c>
      <c r="H45">
        <f t="shared" si="9"/>
        <v>0.410370804405249</v>
      </c>
    </row>
    <row r="46" spans="1:8">
      <c r="A46" t="b">
        <v>1</v>
      </c>
      <c r="B46" t="s">
        <v>18</v>
      </c>
      <c r="C46">
        <v>18.3</v>
      </c>
      <c r="D46">
        <v>14.96</v>
      </c>
      <c r="E46">
        <f t="shared" si="7"/>
        <v>3.34</v>
      </c>
      <c r="F46">
        <v>2.035</v>
      </c>
      <c r="G46">
        <f t="shared" si="8"/>
        <v>1.305</v>
      </c>
      <c r="H46">
        <f t="shared" si="9"/>
        <v>0.404721108273704</v>
      </c>
    </row>
    <row r="48" spans="1:4">
      <c r="A48" t="b">
        <v>1</v>
      </c>
      <c r="B48" t="s">
        <v>19</v>
      </c>
      <c r="C48">
        <v>14.47</v>
      </c>
      <c r="D48">
        <f>AVERAGE(C48:C51)</f>
        <v>14.51</v>
      </c>
    </row>
    <row r="49" spans="1:3">
      <c r="A49" t="b">
        <v>1</v>
      </c>
      <c r="B49" t="s">
        <v>19</v>
      </c>
      <c r="C49">
        <v>14.52</v>
      </c>
    </row>
    <row r="50" spans="1:3">
      <c r="A50" t="b">
        <v>1</v>
      </c>
      <c r="B50" t="s">
        <v>19</v>
      </c>
      <c r="C50">
        <v>14.51</v>
      </c>
    </row>
    <row r="51" spans="1:3">
      <c r="A51" t="b">
        <v>1</v>
      </c>
      <c r="B51" t="s">
        <v>19</v>
      </c>
      <c r="C51">
        <v>14.54</v>
      </c>
    </row>
    <row r="52" spans="1:8">
      <c r="A52" t="b">
        <v>1</v>
      </c>
      <c r="B52" t="s">
        <v>20</v>
      </c>
      <c r="C52">
        <v>17.75</v>
      </c>
      <c r="D52">
        <v>14.51</v>
      </c>
      <c r="E52">
        <f t="shared" ref="E47:E55" si="10">C52-D52</f>
        <v>3.24</v>
      </c>
      <c r="F52">
        <v>2.035</v>
      </c>
      <c r="G52">
        <f t="shared" ref="G47:G55" si="11">E52-F52</f>
        <v>1.205</v>
      </c>
      <c r="H52">
        <f t="shared" ref="H47:H55" si="12">POWER(2,-G52)</f>
        <v>0.433769343576034</v>
      </c>
    </row>
    <row r="53" spans="1:8">
      <c r="A53" t="b">
        <v>1</v>
      </c>
      <c r="B53" t="s">
        <v>20</v>
      </c>
      <c r="C53">
        <v>17.73</v>
      </c>
      <c r="D53">
        <v>14.51</v>
      </c>
      <c r="E53">
        <f t="shared" si="10"/>
        <v>3.22</v>
      </c>
      <c r="F53">
        <v>2.035</v>
      </c>
      <c r="G53">
        <f t="shared" si="11"/>
        <v>1.185</v>
      </c>
      <c r="H53">
        <f t="shared" si="12"/>
        <v>0.439824537961218</v>
      </c>
    </row>
    <row r="54" spans="1:8">
      <c r="A54" t="b">
        <v>1</v>
      </c>
      <c r="B54" t="s">
        <v>20</v>
      </c>
      <c r="C54">
        <v>17.74</v>
      </c>
      <c r="D54">
        <v>14.51</v>
      </c>
      <c r="E54">
        <f t="shared" si="10"/>
        <v>3.23</v>
      </c>
      <c r="F54">
        <v>2.035</v>
      </c>
      <c r="G54">
        <f t="shared" si="11"/>
        <v>1.195</v>
      </c>
      <c r="H54">
        <f t="shared" si="12"/>
        <v>0.436786447958348</v>
      </c>
    </row>
    <row r="55" spans="1:8">
      <c r="A55" t="b">
        <v>1</v>
      </c>
      <c r="B55" t="s">
        <v>20</v>
      </c>
      <c r="C55">
        <v>17.74</v>
      </c>
      <c r="D55">
        <v>14.51</v>
      </c>
      <c r="E55">
        <f t="shared" si="10"/>
        <v>3.23</v>
      </c>
      <c r="F55">
        <v>2.035</v>
      </c>
      <c r="G55">
        <f t="shared" si="11"/>
        <v>1.195</v>
      </c>
      <c r="H55">
        <f t="shared" si="12"/>
        <v>0.436786447958348</v>
      </c>
    </row>
  </sheetData>
  <sortState ref="A3:H98">
    <sortCondition ref="B3"/>
  </sortState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CT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....</cp:lastModifiedBy>
  <dcterms:created xsi:type="dcterms:W3CDTF">2025-05-29T14:19:00Z</dcterms:created>
  <dcterms:modified xsi:type="dcterms:W3CDTF">2025-09-16T16:49:37Z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76BA523D5DDD4C2DBFF0DA1DB21252D4_13</vt:lpwstr>
  </property>
  <property fmtid="{D5CDD505-2E9C-101B-9397-08002B2CF9AE}" pid="3" name="KSOProductBuildVer">
    <vt:lpwstr>2052-12.1.0.21915</vt:lpwstr>
  </property>
</Properties>
</file>